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本の材積（m³）" sheetId="1" state="visible" r:id="rId1"/>
    <sheet name="才（m³から）" sheetId="2" state="visible" r:id="rId2"/>
    <sheet name="才（寸・尺から）" sheetId="3" state="visible" r:id="rId3"/>
    <sheet name="石・ボードフィート" sheetId="4" state="visible" r:id="rId4"/>
    <sheet name="合計材積" sheetId="5" state="visible" r:id="rId5"/>
    <sheet name="逆算（必要な長さ・本数）" sheetId="6" state="visible" r:id="rId6"/>
    <sheet name="概算費用と単価の換算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厚み（mm）</t>
        </is>
      </c>
      <c r="B1" s="2" t="n">
        <v>105</v>
      </c>
    </row>
    <row r="2">
      <c r="A2" s="1" t="inlineStr">
        <is>
          <t>幅（mm）</t>
        </is>
      </c>
      <c r="B2" s="2" t="n">
        <v>105</v>
      </c>
    </row>
    <row r="3">
      <c r="A3" s="1" t="inlineStr">
        <is>
          <t>長さ（m）</t>
        </is>
      </c>
      <c r="B3" s="2" t="n">
        <v>3</v>
      </c>
    </row>
    <row r="4">
      <c r="A4" s="1" t="inlineStr">
        <is>
          <t>1本の材積（m³）</t>
        </is>
      </c>
      <c r="B4" s="3">
        <f>B1/1000*B2/1000*B3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材積（m³）</t>
        </is>
      </c>
      <c r="B1" s="2" t="n">
        <v>0.033075</v>
      </c>
    </row>
    <row r="2">
      <c r="A2" s="1" t="inlineStr">
        <is>
          <t>1才の体積（m³・1寸角×1丈）</t>
        </is>
      </c>
      <c r="B2" s="3">
        <f>100/35937</f>
        <v/>
      </c>
    </row>
    <row r="3">
      <c r="A3" s="1" t="inlineStr">
        <is>
          <t>才数</t>
        </is>
      </c>
      <c r="B3" s="3">
        <f>B1/B2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厚み（寸）</t>
        </is>
      </c>
      <c r="B1" s="2" t="n">
        <v>3.5</v>
      </c>
    </row>
    <row r="2">
      <c r="A2" s="1" t="inlineStr">
        <is>
          <t>幅（寸）</t>
        </is>
      </c>
      <c r="B2" s="2" t="n">
        <v>3.5</v>
      </c>
    </row>
    <row r="3">
      <c r="A3" s="1" t="inlineStr">
        <is>
          <t>長さ（尺）</t>
        </is>
      </c>
      <c r="B3" s="2" t="n">
        <v>10</v>
      </c>
    </row>
    <row r="4">
      <c r="A4" s="1" t="inlineStr">
        <is>
          <t>才数</t>
        </is>
      </c>
      <c r="B4" s="3">
        <f>B1*B2*B3/10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材積（m³）</t>
        </is>
      </c>
      <c r="B1" s="2" t="n">
        <v>0.25137</v>
      </c>
    </row>
    <row r="2">
      <c r="A2" s="1" t="inlineStr">
        <is>
          <t>石数</t>
        </is>
      </c>
      <c r="B2" s="3">
        <f>B1/(10000/35937)</f>
        <v/>
      </c>
    </row>
    <row r="3">
      <c r="A3" s="1" t="inlineStr">
        <is>
          <t>ボードフィート</t>
        </is>
      </c>
      <c r="B3" s="3">
        <f>B1/0.002359737216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部材1の1本の材積（m³）</t>
        </is>
      </c>
      <c r="B1" s="2" t="n">
        <v>0.033075</v>
      </c>
    </row>
    <row r="2">
      <c r="A2" s="1" t="inlineStr">
        <is>
          <t>部材1の本数</t>
        </is>
      </c>
      <c r="B2" s="2" t="n">
        <v>4</v>
      </c>
    </row>
    <row r="3">
      <c r="A3" s="1" t="inlineStr">
        <is>
          <t>部材2の1本の材積（m³）</t>
        </is>
      </c>
      <c r="B3" s="2" t="n">
        <v>0.00945</v>
      </c>
    </row>
    <row r="4">
      <c r="A4" s="1" t="inlineStr">
        <is>
          <t>部材2の本数</t>
        </is>
      </c>
      <c r="B4" s="2" t="n">
        <v>10</v>
      </c>
    </row>
    <row r="5">
      <c r="A5" s="1" t="inlineStr">
        <is>
          <t>合計材積（m³）</t>
        </is>
      </c>
      <c r="B5" s="3">
        <f>B1*B2+B3*B4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目標の材積（m³）</t>
        </is>
      </c>
      <c r="B1" s="2" t="n">
        <v>1</v>
      </c>
    </row>
    <row r="2">
      <c r="A2" s="1" t="inlineStr">
        <is>
          <t>厚み（mm）</t>
        </is>
      </c>
      <c r="B2" s="2" t="n">
        <v>105</v>
      </c>
    </row>
    <row r="3">
      <c r="A3" s="1" t="inlineStr">
        <is>
          <t>幅（mm）</t>
        </is>
      </c>
      <c r="B3" s="2" t="n">
        <v>105</v>
      </c>
    </row>
    <row r="4">
      <c r="A4" s="1" t="inlineStr">
        <is>
          <t>1本の長さ（m）</t>
        </is>
      </c>
      <c r="B4" s="2" t="n">
        <v>4</v>
      </c>
    </row>
    <row r="5">
      <c r="A5" s="1" t="inlineStr">
        <is>
          <t>必要な合計長さ（m）</t>
        </is>
      </c>
      <c r="B5" s="3">
        <f>B1/(B2/1000*B3/1000)</f>
        <v/>
      </c>
    </row>
    <row r="6">
      <c r="A6" s="1" t="inlineStr">
        <is>
          <t>必要本数</t>
        </is>
      </c>
      <c r="B6" s="3">
        <f>ROUNDUP(B5/B4,0)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材積（m³）</t>
        </is>
      </c>
      <c r="B1" s="2" t="n">
        <v>0.25137</v>
      </c>
    </row>
    <row r="2">
      <c r="A2" s="1" t="inlineStr">
        <is>
          <t>単価（円/m³）</t>
        </is>
      </c>
      <c r="B2" s="2" t="n">
        <v>90000</v>
      </c>
    </row>
    <row r="3">
      <c r="A3" s="1" t="inlineStr">
        <is>
          <t>概算費用（円）</t>
        </is>
      </c>
      <c r="B3" s="3">
        <f>B1*B2</f>
        <v/>
      </c>
    </row>
    <row r="4">
      <c r="A4" s="1" t="inlineStr">
        <is>
          <t>才あたりの単価（円/才）</t>
        </is>
      </c>
      <c r="B4" s="3">
        <f>B2*100/35937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2026-09-17T22:43:25Z</dcterms:created>
  <dcterms:modified xsi:type="dcterms:W3CDTF">2026-09-17T22:43:25Z</dcterms:modified>
</cp:coreProperties>
</file>