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施工面積（長方形）" sheetId="1" state="visible" r:id="rId1"/>
    <sheet name="施工面積（円形・坪）" sheetId="2" state="visible" r:id="rId2"/>
    <sheet name="芝で覆う割合（目地張り）" sheetId="3" state="visible" r:id="rId3"/>
    <sheet name="ロス込みの芝の面積" sheetId="4" state="visible" r:id="rId4"/>
    <sheet name="必要な束数" sheetId="5" state="visible" r:id="rId5"/>
    <sheet name="切り芝の枚数" sheetId="6" state="visible" r:id="rId6"/>
    <sheet name="目土の量（芝の上＋目地）" sheetId="7" state="visible" r:id="rId7"/>
    <sheet name="目土の袋数" sheetId="8" state="visible" r:id="rId8"/>
    <sheet name="概算費用" sheetId="9" state="visible" r:id="rId9"/>
    <sheet name="逆算（手持ちの束数から張れる面積）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A7040"/>
    </font>
  </fonts>
  <fills count="3">
    <fill>
      <patternFill/>
    </fill>
    <fill>
      <patternFill patternType="gray125"/>
    </fill>
    <fill>
      <patternFill patternType="solid">
        <fgColor rgb="00F5F8FA"/>
      </patternFill>
    </fill>
  </fills>
  <borders count="2">
    <border>
      <left/>
      <right/>
      <top/>
      <bottom/>
      <diagonal/>
    </border>
    <border>
      <left style="thin">
        <color rgb="00B8C6CC"/>
      </left>
      <right style="thin">
        <color rgb="00B8C6CC"/>
      </right>
      <top style="thin">
        <color rgb="00B8C6CC"/>
      </top>
      <bottom style="thin">
        <color rgb="00B8C6CC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2" borderId="1" pivotButton="0" quotePrefix="0" xfId="0"/>
    <xf numFmtId="0" fontId="0" fillId="0" borderId="1" pivotButton="0" quotePrefix="0" xfId="0"/>
    <xf numFmtId="0" fontId="1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styles" Target="styles.xml" Id="rId11" /><Relationship Type="http://schemas.openxmlformats.org/officeDocument/2006/relationships/theme" Target="theme/theme1.xml" Id="rId1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縦の長さ（m）</t>
        </is>
      </c>
      <c r="B1" s="2" t="n">
        <v>5</v>
      </c>
    </row>
    <row r="2">
      <c r="A2" s="1" t="inlineStr">
        <is>
          <t>横の長さ（m）</t>
        </is>
      </c>
      <c r="B2" s="2" t="n">
        <v>2</v>
      </c>
    </row>
    <row r="3">
      <c r="A3" s="1" t="inlineStr">
        <is>
          <t>施工面積（㎡）</t>
        </is>
      </c>
      <c r="B3" s="3">
        <f>B1*B2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円の直径（m）</t>
        </is>
      </c>
      <c r="B1" s="2" t="n">
        <v>4</v>
      </c>
    </row>
    <row r="2">
      <c r="A2" s="1" t="inlineStr">
        <is>
          <t>施工面積（㎡・円形）</t>
        </is>
      </c>
      <c r="B2" s="3">
        <f>PI()*(B1/2)^2</f>
        <v/>
      </c>
    </row>
    <row r="3">
      <c r="A3" s="1" t="inlineStr">
        <is>
          <t>広さ（坪）</t>
        </is>
      </c>
      <c r="B3" s="2" t="n">
        <v>5</v>
      </c>
    </row>
    <row r="4">
      <c r="A4" s="1" t="inlineStr">
        <is>
          <t>施工面積（㎡・坪から）</t>
        </is>
      </c>
      <c r="B4" s="3">
        <f>B3*400/121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切り芝の縦（cm）</t>
        </is>
      </c>
      <c r="B1" s="2" t="n">
        <v>30</v>
      </c>
    </row>
    <row r="2">
      <c r="A2" s="1" t="inlineStr">
        <is>
          <t>切り芝の横（cm）</t>
        </is>
      </c>
      <c r="B2" s="2" t="n">
        <v>37</v>
      </c>
    </row>
    <row r="3">
      <c r="A3" s="1" t="inlineStr">
        <is>
          <t>目地幅（cm）</t>
        </is>
      </c>
      <c r="B3" s="2" t="n">
        <v>4</v>
      </c>
    </row>
    <row r="4">
      <c r="A4" s="1" t="inlineStr">
        <is>
          <t>芝で覆う割合</t>
        </is>
      </c>
      <c r="B4" s="3">
        <f>B1/(B1+B3)*B2/(B2+B3)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施工面積（㎡）</t>
        </is>
      </c>
      <c r="B1" s="2" t="n">
        <v>10</v>
      </c>
    </row>
    <row r="2">
      <c r="A2" s="1" t="inlineStr">
        <is>
          <t>芝で覆う割合（べた張り1・市松張り0.5）</t>
        </is>
      </c>
      <c r="B2" s="2" t="n">
        <v>1</v>
      </c>
    </row>
    <row r="3">
      <c r="A3" s="1" t="inlineStr">
        <is>
          <t>ロス率（%）</t>
        </is>
      </c>
      <c r="B3" s="2" t="n">
        <v>5</v>
      </c>
    </row>
    <row r="4">
      <c r="A4" s="1" t="inlineStr">
        <is>
          <t>ロス込みの芝の面積（㎡）</t>
        </is>
      </c>
      <c r="B4" s="3">
        <f>B1*B2*(1+B3/100)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ロス込みの芝の面積（㎡）</t>
        </is>
      </c>
      <c r="B1" s="2" t="n">
        <v>10.5</v>
      </c>
    </row>
    <row r="2">
      <c r="A2" s="1" t="inlineStr">
        <is>
          <t>1束の面積（㎡）</t>
        </is>
      </c>
      <c r="B2" s="2" t="n">
        <v>1</v>
      </c>
    </row>
    <row r="3">
      <c r="A3" s="1" t="inlineStr">
        <is>
          <t>必要な束数</t>
        </is>
      </c>
      <c r="B3" s="3">
        <f>ROUNDUP(B1/B2,0)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必要な束数</t>
        </is>
      </c>
      <c r="B1" s="2" t="n">
        <v>11</v>
      </c>
    </row>
    <row r="2">
      <c r="A2" s="1" t="inlineStr">
        <is>
          <t>1束の枚数</t>
        </is>
      </c>
      <c r="B2" s="2" t="n">
        <v>10</v>
      </c>
    </row>
    <row r="3">
      <c r="A3" s="1" t="inlineStr">
        <is>
          <t>切り芝の枚数</t>
        </is>
      </c>
      <c r="B3" s="3">
        <f>B1*B2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施工面積（㎡）</t>
        </is>
      </c>
      <c r="B1" s="2" t="n">
        <v>10</v>
      </c>
    </row>
    <row r="2">
      <c r="A2" s="1" t="inlineStr">
        <is>
          <t>芝の上にまく厚み（mm）</t>
        </is>
      </c>
      <c r="B2" s="2" t="n">
        <v>3</v>
      </c>
    </row>
    <row r="3">
      <c r="A3" s="1" t="inlineStr">
        <is>
          <t>芝で覆う割合</t>
        </is>
      </c>
      <c r="B3" s="2" t="n">
        <v>0.796</v>
      </c>
    </row>
    <row r="4">
      <c r="A4" s="1" t="inlineStr">
        <is>
          <t>目地に詰める深さ（mm）</t>
        </is>
      </c>
      <c r="B4" s="2" t="n">
        <v>20</v>
      </c>
    </row>
    <row r="5">
      <c r="A5" s="1" t="inlineStr">
        <is>
          <t>目土の量（m³）</t>
        </is>
      </c>
      <c r="B5" s="3">
        <f>B1*B2/1000+B1*(1-B3)*B4/1000</f>
        <v/>
      </c>
    </row>
    <row r="6">
      <c r="A6" s="1" t="inlineStr">
        <is>
          <t>目土の量（L）</t>
        </is>
      </c>
      <c r="B6" s="3">
        <f>B5*1000</f>
        <v/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目土の量（L）</t>
        </is>
      </c>
      <c r="B1" s="2" t="n">
        <v>71</v>
      </c>
    </row>
    <row r="2">
      <c r="A2" s="1" t="inlineStr">
        <is>
          <t>1袋の容量（L）</t>
        </is>
      </c>
      <c r="B2" s="2" t="n">
        <v>20</v>
      </c>
    </row>
    <row r="3">
      <c r="A3" s="1" t="inlineStr">
        <is>
          <t>目土の袋数</t>
        </is>
      </c>
      <c r="B3" s="3">
        <f>ROUNDUP(B1/B2,0)</f>
        <v/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芝の単価（円/束）</t>
        </is>
      </c>
      <c r="B1" s="2" t="n">
        <v>1000</v>
      </c>
    </row>
    <row r="2">
      <c r="A2" s="1" t="inlineStr">
        <is>
          <t>必要な束数</t>
        </is>
      </c>
      <c r="B2" s="2" t="n">
        <v>11</v>
      </c>
    </row>
    <row r="3">
      <c r="A3" s="1" t="inlineStr">
        <is>
          <t>目土の単価（円/袋）</t>
        </is>
      </c>
      <c r="B3" s="2" t="n">
        <v>500</v>
      </c>
    </row>
    <row r="4">
      <c r="A4" s="1" t="inlineStr">
        <is>
          <t>目土の袋数</t>
        </is>
      </c>
      <c r="B4" s="2" t="n">
        <v>2</v>
      </c>
    </row>
    <row r="5">
      <c r="A5" s="1" t="inlineStr">
        <is>
          <t>概算費用（円）</t>
        </is>
      </c>
      <c r="B5" s="3">
        <f>B1*B2+B3*B4</f>
        <v/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手持ちの束数</t>
        </is>
      </c>
      <c r="B1" s="2" t="n">
        <v>8</v>
      </c>
    </row>
    <row r="2">
      <c r="A2" s="1" t="inlineStr">
        <is>
          <t>1束の面積（㎡）</t>
        </is>
      </c>
      <c r="B2" s="2" t="n">
        <v>1</v>
      </c>
    </row>
    <row r="3">
      <c r="A3" s="1" t="inlineStr">
        <is>
          <t>ロス率（%）</t>
        </is>
      </c>
      <c r="B3" s="2" t="n">
        <v>0</v>
      </c>
    </row>
    <row r="4">
      <c r="A4" s="1" t="inlineStr">
        <is>
          <t>芝で覆う割合</t>
        </is>
      </c>
      <c r="B4" s="2" t="n">
        <v>0.796</v>
      </c>
    </row>
    <row r="5">
      <c r="A5" s="1" t="inlineStr">
        <is>
          <t>張れる面積（㎡）</t>
        </is>
      </c>
      <c r="B5" s="3">
        <f>B1*B2/(1+B3/100)/B4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2026-09-17T16:51:35Z</dcterms:created>
  <dcterms:modified xsi:type="dcterms:W3CDTF">2026-09-17T16:51:35Z</dcterms:modified>
</cp:coreProperties>
</file>