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下穴径の目安" sheetId="1" state="visible" r:id="rId1"/>
    <sheet name="近いドリル径（小さめ・大きめ）" sheetId="2" state="visible" r:id="rId2"/>
    <sheet name="ビスの長さの目安（板厚の何倍か）" sheetId="3" state="visible" r:id="rId3"/>
    <sheet name="相手材からの食い込みと貫通の判定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A7040"/>
    </font>
  </fonts>
  <fills count="3">
    <fill>
      <patternFill/>
    </fill>
    <fill>
      <patternFill patternType="gray125"/>
    </fill>
    <fill>
      <patternFill patternType="solid">
        <fgColor rgb="00F5F8FA"/>
      </patternFill>
    </fill>
  </fills>
  <borders count="2">
    <border>
      <left/>
      <right/>
      <top/>
      <bottom/>
      <diagonal/>
    </border>
    <border>
      <left style="thin">
        <color rgb="00B8C6CC"/>
      </left>
      <right style="thin">
        <color rgb="00B8C6CC"/>
      </right>
      <top style="thin">
        <color rgb="00B8C6CC"/>
      </top>
      <bottom style="thin">
        <color rgb="00B8C6CC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0" fillId="2" borderId="1" pivotButton="0" quotePrefix="0" xfId="0"/>
    <xf numFmtId="0" fontId="0" fillId="0" borderId="1" pivotButton="0" quotePrefix="0" xfId="0"/>
    <xf numFmtId="0" fontId="1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ネジの呼び径 d（mm）</t>
        </is>
      </c>
      <c r="B1" s="2" t="n">
        <v>3.8</v>
      </c>
    </row>
    <row r="2">
      <c r="A2" s="1" t="inlineStr">
        <is>
          <t>材質の係数 r（軟木0.65・硬木0.75・合板0.7）</t>
        </is>
      </c>
      <c r="B2" s="2" t="n">
        <v>0.65</v>
      </c>
    </row>
    <row r="3">
      <c r="A3" s="1" t="inlineStr">
        <is>
          <t>下穴径の目安 D（mm）</t>
        </is>
      </c>
      <c r="B3" s="3">
        <f>B1*B2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下穴径の目安 D（mm）</t>
        </is>
      </c>
      <c r="B1" s="2" t="n">
        <v>2.47</v>
      </c>
    </row>
    <row r="2">
      <c r="A2" s="1" t="inlineStr">
        <is>
          <t>ドリル径の刻み（mm）</t>
        </is>
      </c>
      <c r="B2" s="2" t="n">
        <v>0.5</v>
      </c>
    </row>
    <row r="3">
      <c r="A3" s="1" t="inlineStr">
        <is>
          <t>近いドリル径・小さめ（mm）</t>
        </is>
      </c>
      <c r="B3" s="3">
        <f>FLOOR(B1,B2)</f>
        <v/>
      </c>
    </row>
    <row r="4">
      <c r="A4" s="1" t="inlineStr">
        <is>
          <t>近いドリル径・大きめ（mm）</t>
        </is>
      </c>
      <c r="B4" s="3">
        <f>CEILING(B1,B2)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取り付ける板の厚み t1（mm）</t>
        </is>
      </c>
      <c r="B1" s="2" t="n">
        <v>19</v>
      </c>
    </row>
    <row r="2">
      <c r="A2" s="1" t="inlineStr">
        <is>
          <t>倍率 k（2〜2.5）</t>
        </is>
      </c>
      <c r="B2" s="2" t="n">
        <v>2.5</v>
      </c>
    </row>
    <row r="3">
      <c r="A3" s="1" t="inlineStr">
        <is>
          <t>ビスの長さの目安 L（mm）</t>
        </is>
      </c>
      <c r="B3" s="3">
        <f>B1*B2</f>
        <v/>
      </c>
    </row>
    <row r="4">
      <c r="A4" s="1" t="inlineStr">
        <is>
          <t>相手材への食い込み p（mm）</t>
        </is>
      </c>
      <c r="B4" s="3">
        <f>B3-B1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34" customWidth="1" min="1" max="1"/>
    <col width="40" customWidth="1" min="2" max="2"/>
  </cols>
  <sheetData>
    <row r="1">
      <c r="A1" s="1" t="inlineStr">
        <is>
          <t>取り付ける板の厚み t1（mm）</t>
        </is>
      </c>
      <c r="B1" s="2" t="n">
        <v>19</v>
      </c>
    </row>
    <row r="2">
      <c r="A2" s="1" t="inlineStr">
        <is>
          <t>相手材の厚み t2（mm）</t>
        </is>
      </c>
      <c r="B2" s="2" t="n">
        <v>38</v>
      </c>
    </row>
    <row r="3">
      <c r="A3" s="1" t="inlineStr">
        <is>
          <t>割合 q（相手材の厚みの何倍か）</t>
        </is>
      </c>
      <c r="B3" s="2" t="n">
        <v>0.67</v>
      </c>
    </row>
    <row r="4">
      <c r="A4" s="1" t="inlineStr">
        <is>
          <t>相手材への食い込みの目安 p（mm）</t>
        </is>
      </c>
      <c r="B4" s="3">
        <f>B2*B3</f>
        <v/>
      </c>
    </row>
    <row r="5">
      <c r="A5" s="1" t="inlineStr">
        <is>
          <t>ビスの長さの目安 L（mm）</t>
        </is>
      </c>
      <c r="B5" s="3">
        <f>B1+B4</f>
        <v/>
      </c>
    </row>
    <row r="6">
      <c r="A6" s="1" t="inlineStr">
        <is>
          <t>選んだ規格長さ（mm）</t>
        </is>
      </c>
      <c r="B6" s="2" t="n">
        <v>45</v>
      </c>
    </row>
    <row r="7">
      <c r="A7" s="1" t="inlineStr">
        <is>
          <t>相手材の残り m（mm・0より大きければ貫通しない）</t>
        </is>
      </c>
      <c r="B7" s="3">
        <f>B2-(B6-B1)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2026-09-17T19:04:31Z</dcterms:created>
  <dcterms:modified xsi:type="dcterms:W3CDTF">2026-09-17T19:04:31Z</dcterms:modified>
</cp:coreProperties>
</file>