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辺部のビスの本数（1枚あたり）" sheetId="1" state="visible" r:id="rId1"/>
    <sheet name="中間部のビスの本数（1枚あたり）" sheetId="2" state="visible" r:id="rId2"/>
    <sheet name="1枚あたりの本数と総本数" sheetId="3" state="visible" r:id="rId3"/>
    <sheet name="ロス込みの本数と箱数" sheetId="4" state="visible" r:id="rId4"/>
    <sheet name="直線材のビスの本数" sheetId="5" state="visible" r:id="rId5"/>
    <sheet name="面積からの概算" sheetId="6" state="visible" r:id="rId6"/>
    <sheet name="概算費用" sheetId="7" state="visible" r:id="rId7"/>
    <sheet name="手持ちの本数で施工できる枚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面材の長さ l（mm）</t>
        </is>
      </c>
      <c r="B1" s="2" t="n">
        <v>1820</v>
      </c>
    </row>
    <row r="2">
      <c r="A2" s="1" t="inlineStr">
        <is>
          <t>面材の幅 w（mm）</t>
        </is>
      </c>
      <c r="B2" s="2" t="n">
        <v>910</v>
      </c>
    </row>
    <row r="3">
      <c r="A3" s="1" t="inlineStr">
        <is>
          <t>周辺部のピッチ pe（mm）</t>
        </is>
      </c>
      <c r="B3" s="2" t="n">
        <v>200</v>
      </c>
    </row>
    <row r="4">
      <c r="A4" s="1" t="inlineStr">
        <is>
          <t>周辺部のビスの本数 E</t>
        </is>
      </c>
      <c r="B4" s="3">
        <f>2*(ROUNDUP(ROUND(B1/B3,1),0)+ROUNDUP(ROUND(B2/B3,1),0))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下地と直交する辺の長さ a（mm）</t>
        </is>
      </c>
      <c r="B1" s="2" t="n">
        <v>910</v>
      </c>
    </row>
    <row r="2">
      <c r="A2" s="1" t="inlineStr">
        <is>
          <t>下地の間隔 p（mm）</t>
        </is>
      </c>
      <c r="B2" s="2" t="n">
        <v>455</v>
      </c>
    </row>
    <row r="3">
      <c r="A3" s="1" t="inlineStr">
        <is>
          <t>下地に沿う辺の長さ b（mm）</t>
        </is>
      </c>
      <c r="B3" s="2" t="n">
        <v>1820</v>
      </c>
    </row>
    <row r="4">
      <c r="A4" s="1" t="inlineStr">
        <is>
          <t>中間部のピッチ pm（mm）</t>
        </is>
      </c>
      <c r="B4" s="2" t="n">
        <v>300</v>
      </c>
    </row>
    <row r="5">
      <c r="A5" s="1" t="inlineStr">
        <is>
          <t>中間部を通る下地の本数 m</t>
        </is>
      </c>
      <c r="B5" s="3">
        <f>MAX(0,ROUNDDOWN(ROUND(B1/B2,1),0)-1)</f>
        <v/>
      </c>
    </row>
    <row r="6">
      <c r="A6" s="1" t="inlineStr">
        <is>
          <t>中間部のビスの本数 F</t>
        </is>
      </c>
      <c r="B6" s="3">
        <f>B5*MAX(0,ROUNDUP(ROUND(B3/B4,1),0)-1)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周辺部のビスの本数 E</t>
        </is>
      </c>
      <c r="B1" s="2" t="n">
        <v>30</v>
      </c>
    </row>
    <row r="2">
      <c r="A2" s="1" t="inlineStr">
        <is>
          <t>中間部のビスの本数 F</t>
        </is>
      </c>
      <c r="B2" s="2" t="n">
        <v>6</v>
      </c>
    </row>
    <row r="3">
      <c r="A3" s="1" t="inlineStr">
        <is>
          <t>面材の枚数 S</t>
        </is>
      </c>
      <c r="B3" s="2" t="n">
        <v>10</v>
      </c>
    </row>
    <row r="4">
      <c r="A4" s="1" t="inlineStr">
        <is>
          <t>1枚あたりのビスの本数 N1</t>
        </is>
      </c>
      <c r="B4" s="3">
        <f>B1+B2</f>
        <v/>
      </c>
    </row>
    <row r="5">
      <c r="A5" s="1" t="inlineStr">
        <is>
          <t>必要なビスの本数 N</t>
        </is>
      </c>
      <c r="B5" s="3">
        <f>B4*B3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必要なビスの本数 N</t>
        </is>
      </c>
      <c r="B1" s="2" t="n">
        <v>360</v>
      </c>
    </row>
    <row r="2">
      <c r="A2" s="1" t="inlineStr">
        <is>
          <t>ロス率 r（%）</t>
        </is>
      </c>
      <c r="B2" s="2" t="n">
        <v>10</v>
      </c>
    </row>
    <row r="3">
      <c r="A3" s="1" t="inlineStr">
        <is>
          <t>1箱の入数 k</t>
        </is>
      </c>
      <c r="B3" s="2" t="n">
        <v>300</v>
      </c>
    </row>
    <row r="4">
      <c r="A4" s="1" t="inlineStr">
        <is>
          <t>ロス込みの本数 N'</t>
        </is>
      </c>
      <c r="B4" s="3">
        <f>ROUNDUP(B1*(100+B2)/100,0)</f>
        <v/>
      </c>
    </row>
    <row r="5">
      <c r="A5" s="1" t="inlineStr">
        <is>
          <t>必要な箱数 B</t>
        </is>
      </c>
      <c r="B5" s="3">
        <f>ROUNDUP(B4/B3,0)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1本の長さ ℓ（mm）</t>
        </is>
      </c>
      <c r="B1" s="2" t="n">
        <v>3640</v>
      </c>
    </row>
    <row r="2">
      <c r="A2" s="1" t="inlineStr">
        <is>
          <t>ビスのピッチ p（mm）</t>
        </is>
      </c>
      <c r="B2" s="2" t="n">
        <v>455</v>
      </c>
    </row>
    <row r="3">
      <c r="A3" s="1" t="inlineStr">
        <is>
          <t>列数 c</t>
        </is>
      </c>
      <c r="B3" s="2" t="n">
        <v>2</v>
      </c>
    </row>
    <row r="4">
      <c r="A4" s="1" t="inlineStr">
        <is>
          <t>材の本数 n</t>
        </is>
      </c>
      <c r="B4" s="2" t="n">
        <v>14</v>
      </c>
    </row>
    <row r="5">
      <c r="A5" s="1" t="inlineStr">
        <is>
          <t>直線材のビスの本数 M</t>
        </is>
      </c>
      <c r="B5" s="3">
        <f>(ROUNDUP(ROUND(B1/B2,1),0)+1)*B3*B4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施工面積 A（㎡）</t>
        </is>
      </c>
      <c r="B1" s="2" t="n">
        <v>50</v>
      </c>
    </row>
    <row r="2">
      <c r="A2" s="1" t="inlineStr">
        <is>
          <t>1㎡あたりの本数 d</t>
        </is>
      </c>
      <c r="B2" s="2" t="n">
        <v>22</v>
      </c>
    </row>
    <row r="3">
      <c r="A3" s="1" t="inlineStr">
        <is>
          <t>必要なビスの本数 N</t>
        </is>
      </c>
      <c r="B3" s="3">
        <f>ROUNDUP(B1*B2,0)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単価 u（円）</t>
        </is>
      </c>
      <c r="B1" s="2" t="n">
        <v>1500</v>
      </c>
    </row>
    <row r="2">
      <c r="A2" s="1" t="inlineStr">
        <is>
          <t>数量 Q（箱数または本数）</t>
        </is>
      </c>
      <c r="B2" s="2" t="n">
        <v>2</v>
      </c>
    </row>
    <row r="3">
      <c r="A3" s="1" t="inlineStr">
        <is>
          <t>概算費用 T（円）</t>
        </is>
      </c>
      <c r="B3" s="3">
        <f>B1*B2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手持ちの本数 H</t>
        </is>
      </c>
      <c r="B1" s="2" t="n">
        <v>500</v>
      </c>
    </row>
    <row r="2">
      <c r="A2" s="1" t="inlineStr">
        <is>
          <t>1枚あたりのビスの本数 N1</t>
        </is>
      </c>
      <c r="B2" s="2" t="n">
        <v>36</v>
      </c>
    </row>
    <row r="3">
      <c r="A3" s="1" t="inlineStr">
        <is>
          <t>施工できる枚数</t>
        </is>
      </c>
      <c r="B3" s="3">
        <f>ROUNDDOWN(B1/B2,0)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2026-09-18T00:11:20Z</dcterms:created>
  <dcterms:modified xsi:type="dcterms:W3CDTF">2026-09-18T00:11:20Z</dcterms:modified>
</cp:coreProperties>
</file>