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花壇・畑の面積（長方形）" sheetId="1" state="visible" r:id="rId1"/>
    <sheet name="花壇・畑の面積（円形）" sheetId="2" state="visible" r:id="rId2"/>
    <sheet name="花壇・畑に入れる土の量" sheetId="3" state="visible" r:id="rId3"/>
    <sheet name="プランター1個の土の量" sheetId="4" state="visible" r:id="rId4"/>
    <sheet name="鉢1個の土の量" sheetId="5" state="visible" r:id="rId5"/>
    <sheet name="ロス込みの必要量（体積）" sheetId="6" state="visible" r:id="rId6"/>
    <sheet name="必要量の重量（kg）" sheetId="7" state="visible" r:id="rId7"/>
    <sheet name="必要な袋数" sheetId="8" state="visible" r:id="rId8"/>
    <sheet name="概算費用" sheetId="9" state="visible" r:id="rId9"/>
    <sheet name="逆算（手持ちの袋数から敷ける面積・深さ・個数）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A7040"/>
    </font>
  </fonts>
  <fills count="3">
    <fill>
      <patternFill/>
    </fill>
    <fill>
      <patternFill patternType="gray125"/>
    </fill>
    <fill>
      <patternFill patternType="solid">
        <fgColor rgb="00F5F8FA"/>
      </patternFill>
    </fill>
  </fills>
  <borders count="2">
    <border>
      <left/>
      <right/>
      <top/>
      <bottom/>
      <diagonal/>
    </border>
    <border>
      <left style="thin">
        <color rgb="00B8C6CC"/>
      </left>
      <right style="thin">
        <color rgb="00B8C6CC"/>
      </right>
      <top style="thin">
        <color rgb="00B8C6CC"/>
      </top>
      <bottom style="thin">
        <color rgb="00B8C6CC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2" borderId="1" pivotButton="0" quotePrefix="0" xfId="0"/>
    <xf numFmtId="0" fontId="0" fillId="0" borderId="1" pivotButton="0" quotePrefix="0" xfId="0"/>
    <xf numFmtId="0" fontId="1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styles" Target="styles.xml" Id="rId11" /><Relationship Type="http://schemas.openxmlformats.org/officeDocument/2006/relationships/theme" Target="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縦の長さ（m）</t>
        </is>
      </c>
      <c r="B1" s="2" t="n">
        <v>2</v>
      </c>
    </row>
    <row r="2">
      <c r="A2" s="1" t="inlineStr">
        <is>
          <t>横の長さ（m）</t>
        </is>
      </c>
      <c r="B2" s="2" t="n">
        <v>1</v>
      </c>
    </row>
    <row r="3">
      <c r="A3" s="1" t="inlineStr">
        <is>
          <t>面積（㎡）</t>
        </is>
      </c>
      <c r="B3" s="3">
        <f>B1*B2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円の直径（m）</t>
        </is>
      </c>
      <c r="B1" s="2" t="n">
        <v>1.2</v>
      </c>
    </row>
    <row r="2">
      <c r="A2" s="1" t="inlineStr">
        <is>
          <t>面積（㎡）</t>
        </is>
      </c>
      <c r="B2" s="3">
        <f>PI()*(B1/2)^2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面積（㎡）</t>
        </is>
      </c>
      <c r="B1" s="2" t="n">
        <v>2</v>
      </c>
    </row>
    <row r="2">
      <c r="A2" s="1" t="inlineStr">
        <is>
          <t>深さ（cm）</t>
        </is>
      </c>
      <c r="B2" s="2" t="n">
        <v>20</v>
      </c>
    </row>
    <row r="3">
      <c r="A3" s="1" t="inlineStr">
        <is>
          <t>正味の量（L）</t>
        </is>
      </c>
      <c r="B3" s="3">
        <f>B1*B2*10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内寸の縦（cm）</t>
        </is>
      </c>
      <c r="B1" s="2" t="n">
        <v>55</v>
      </c>
    </row>
    <row r="2">
      <c r="A2" s="1" t="inlineStr">
        <is>
          <t>内寸の横（cm）</t>
        </is>
      </c>
      <c r="B2" s="2" t="n">
        <v>17</v>
      </c>
    </row>
    <row r="3">
      <c r="A3" s="1" t="inlineStr">
        <is>
          <t>土の深さ（cm）</t>
        </is>
      </c>
      <c r="B3" s="2" t="n">
        <v>14</v>
      </c>
    </row>
    <row r="4">
      <c r="A4" s="1" t="inlineStr">
        <is>
          <t>1個の土の量（L）</t>
        </is>
      </c>
      <c r="B4" s="3">
        <f>B1*B2*B3/1000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口径（cm）</t>
        </is>
      </c>
      <c r="B1" s="2" t="n">
        <v>18</v>
      </c>
    </row>
    <row r="2">
      <c r="A2" s="1" t="inlineStr">
        <is>
          <t>底径（cm）</t>
        </is>
      </c>
      <c r="B2" s="2" t="n">
        <v>11.7</v>
      </c>
    </row>
    <row r="3">
      <c r="A3" s="1" t="inlineStr">
        <is>
          <t>土の深さ（cm）</t>
        </is>
      </c>
      <c r="B3" s="2" t="n">
        <v>12.6</v>
      </c>
    </row>
    <row r="4">
      <c r="A4" s="1" t="inlineStr">
        <is>
          <t>1個の土の量（L）</t>
        </is>
      </c>
      <c r="B4" s="3">
        <f>PI()*B3/3*((B1/2)^2+(B1/2)*(B2/2)+(B2/2)^2)/1000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正味の量（L）</t>
        </is>
      </c>
      <c r="B1" s="2" t="n">
        <v>400</v>
      </c>
    </row>
    <row r="2">
      <c r="A2" s="1" t="inlineStr">
        <is>
          <t>ロス率（%）</t>
        </is>
      </c>
      <c r="B2" s="2" t="n">
        <v>10</v>
      </c>
    </row>
    <row r="3">
      <c r="A3" s="1" t="inlineStr">
        <is>
          <t>ロス込みの量（L）</t>
        </is>
      </c>
      <c r="B3" s="3">
        <f>B1*(1+B2/100)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ロス込みの量（L）</t>
        </is>
      </c>
      <c r="B1" s="2" t="n">
        <v>440</v>
      </c>
    </row>
    <row r="2">
      <c r="A2" s="1" t="inlineStr">
        <is>
          <t>かさ比重（kg/L）</t>
        </is>
      </c>
      <c r="B2" s="2" t="n">
        <v>0.5</v>
      </c>
    </row>
    <row r="3">
      <c r="A3" s="1" t="inlineStr">
        <is>
          <t>重量（kg）</t>
        </is>
      </c>
      <c r="B3" s="3">
        <f>B1*B2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ロス込みの量（L）または重量（kg）</t>
        </is>
      </c>
      <c r="B1" s="2" t="n">
        <v>440</v>
      </c>
    </row>
    <row r="2">
      <c r="A2" s="1" t="inlineStr">
        <is>
          <t>1袋の容量（Lまたはkg）</t>
        </is>
      </c>
      <c r="B2" s="2" t="n">
        <v>25</v>
      </c>
    </row>
    <row r="3">
      <c r="A3" s="1" t="inlineStr">
        <is>
          <t>必要な袋数</t>
        </is>
      </c>
      <c r="B3" s="3">
        <f>ROUNDUP(B1/B2,0)</f>
        <v/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単価（円）</t>
        </is>
      </c>
      <c r="B1" s="2" t="n">
        <v>500</v>
      </c>
    </row>
    <row r="2">
      <c r="A2" s="1" t="inlineStr">
        <is>
          <t>数量（袋・L・kg・m³）</t>
        </is>
      </c>
      <c r="B2" s="2" t="n">
        <v>18</v>
      </c>
    </row>
    <row r="3">
      <c r="A3" s="1" t="inlineStr">
        <is>
          <t>概算費用（円）</t>
        </is>
      </c>
      <c r="B3" s="3">
        <f>B1*B2</f>
        <v/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手持ちの袋数</t>
        </is>
      </c>
      <c r="B1" s="2" t="n">
        <v>3</v>
      </c>
    </row>
    <row r="2">
      <c r="A2" s="1" t="inlineStr">
        <is>
          <t>1袋の容量（L）</t>
        </is>
      </c>
      <c r="B2" s="2" t="n">
        <v>25</v>
      </c>
    </row>
    <row r="3">
      <c r="A3" s="1" t="inlineStr">
        <is>
          <t>ロス率（%）</t>
        </is>
      </c>
      <c r="B3" s="2" t="n">
        <v>10</v>
      </c>
    </row>
    <row r="4">
      <c r="A4" s="1" t="inlineStr">
        <is>
          <t>深さ（cm）</t>
        </is>
      </c>
      <c r="B4" s="2" t="n">
        <v>10</v>
      </c>
    </row>
    <row r="5">
      <c r="A5" s="1" t="inlineStr">
        <is>
          <t>使える量（L）</t>
        </is>
      </c>
      <c r="B5" s="3">
        <f>B1*B2/(1+B3/100)</f>
        <v/>
      </c>
    </row>
    <row r="6">
      <c r="A6" s="1" t="inlineStr">
        <is>
          <t>敷ける面積（㎡）</t>
        </is>
      </c>
      <c r="B6" s="3">
        <f>B5/(B4*10)</f>
        <v/>
      </c>
    </row>
    <row r="7">
      <c r="A7" s="1" t="inlineStr">
        <is>
          <t>面積（㎡・深さを逆算するとき）</t>
        </is>
      </c>
      <c r="B7" s="2" t="n">
        <v>1.5</v>
      </c>
    </row>
    <row r="8">
      <c r="A8" s="1" t="inlineStr">
        <is>
          <t>入れられる深さ（cm）</t>
        </is>
      </c>
      <c r="B8" s="3">
        <f>B5/(B7*10)</f>
        <v/>
      </c>
    </row>
    <row r="9">
      <c r="A9" s="1" t="inlineStr">
        <is>
          <t>1個の土の量（L・個数を逆算するとき）</t>
        </is>
      </c>
      <c r="B9" s="2" t="n">
        <v>1.28</v>
      </c>
    </row>
    <row r="10">
      <c r="A10" s="1" t="inlineStr">
        <is>
          <t>入れられる個数</t>
        </is>
      </c>
      <c r="B10" s="3">
        <f>ROUNDDOWN(B5/B9,0)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2026-09-17T17:16:47Z</dcterms:created>
  <dcterms:modified xsi:type="dcterms:W3CDTF">2026-09-17T17:16:47Z</dcterms:modified>
</cp:coreProperties>
</file>